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N54" i="6" l="1"/>
  <c r="M54" i="6"/>
  <c r="N53" i="6"/>
  <c r="M53" i="6"/>
  <c r="N52" i="6"/>
  <c r="M52" i="6"/>
  <c r="N51" i="6"/>
  <c r="M51" i="6"/>
  <c r="N50" i="6"/>
  <c r="M50" i="6"/>
  <c r="N49" i="6"/>
  <c r="M49" i="6"/>
  <c r="N48" i="6"/>
  <c r="M48" i="6"/>
  <c r="N47" i="6"/>
  <c r="M47" i="6"/>
  <c r="N46" i="6"/>
  <c r="M46" i="6"/>
  <c r="N45" i="6"/>
  <c r="M45" i="6"/>
  <c r="N44" i="6"/>
  <c r="M44" i="6"/>
  <c r="N43" i="6"/>
  <c r="M43" i="6"/>
  <c r="N42" i="6"/>
  <c r="M42" i="6"/>
  <c r="N41" i="6"/>
  <c r="M41" i="6"/>
  <c r="N40" i="6"/>
  <c r="M40" i="6"/>
  <c r="N39" i="6"/>
  <c r="M39" i="6"/>
  <c r="N38" i="6"/>
  <c r="M38" i="6"/>
  <c r="N37" i="6"/>
  <c r="M37" i="6"/>
  <c r="N36" i="6"/>
  <c r="M36" i="6"/>
  <c r="N35" i="6"/>
  <c r="M35" i="6"/>
  <c r="N34" i="6"/>
  <c r="M34" i="6"/>
  <c r="N33" i="6"/>
  <c r="M33" i="6"/>
  <c r="N32" i="6"/>
  <c r="M32" i="6"/>
  <c r="N31" i="6"/>
  <c r="M31" i="6"/>
  <c r="N30" i="6"/>
  <c r="M30" i="6"/>
  <c r="N29" i="6"/>
  <c r="M29" i="6"/>
  <c r="N28" i="6"/>
  <c r="M28" i="6"/>
  <c r="N27" i="6"/>
  <c r="M27" i="6"/>
  <c r="N26" i="6"/>
  <c r="M26" i="6"/>
  <c r="N25" i="6"/>
  <c r="M25" i="6"/>
  <c r="N24" i="6"/>
  <c r="M24" i="6"/>
  <c r="N23" i="6"/>
  <c r="M23" i="6"/>
  <c r="N22" i="6"/>
  <c r="M22" i="6"/>
  <c r="N21" i="6"/>
  <c r="M21" i="6"/>
  <c r="N20" i="6"/>
  <c r="M20" i="6"/>
  <c r="N19" i="6"/>
  <c r="M19" i="6"/>
  <c r="N18" i="6"/>
  <c r="M18" i="6"/>
  <c r="N17" i="6"/>
  <c r="M17" i="6"/>
  <c r="N16" i="6"/>
  <c r="M16" i="6"/>
  <c r="N15" i="6"/>
  <c r="M15" i="6"/>
  <c r="N14" i="6"/>
  <c r="M14" i="6"/>
  <c r="N13" i="6"/>
  <c r="M13" i="6"/>
  <c r="N12" i="6"/>
  <c r="M12" i="6"/>
  <c r="N11" i="6"/>
  <c r="M11" i="6"/>
  <c r="N10" i="6"/>
  <c r="M10" i="6"/>
  <c r="N9" i="6"/>
  <c r="M9" i="6"/>
  <c r="N8" i="6"/>
  <c r="M8" i="6"/>
  <c r="N7" i="6"/>
  <c r="M7" i="6"/>
  <c r="N6" i="6"/>
  <c r="M6" i="6"/>
  <c r="N5" i="6"/>
  <c r="M5" i="6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T49" i="5" l="1"/>
  <c r="T48" i="5"/>
  <c r="T47" i="5"/>
  <c r="T46" i="5"/>
  <c r="T45" i="5"/>
  <c r="T44" i="5"/>
  <c r="T43" i="5"/>
  <c r="T42" i="5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<sst xmlns="http://schemas.openxmlformats.org/spreadsheetml/2006/main" count="295" uniqueCount="132">
  <si>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</si>
  <si>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</si>
  <si>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</si>
  <si>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</si>
  <si>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</si>
  <si>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</si>
  <si>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</si>
  <si>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</si>
  <si>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</si>
  <si>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</si>
  <si>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</si>
  <si>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</si>
  <si>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</si>
  <si>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</si>
  <si>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</si>
  <si>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</si>
  <si>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</si>
  <si>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</si>
  <si>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</si>
  <si>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</si>
  <si>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</si>
  <si>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</si>
  <si>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</si>
  <si>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</si>
  <si>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</si>
  <si>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</si>
  <si>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</si>
  <si>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</si>
  <si>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</si>
  <si>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</si>
  <si>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</si>
  <si>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</si>
  <si>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</si>
  <si>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</si>
  <si>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</si>
  <si>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</si>
  <si>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</si>
  <si>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</si>
  <si>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</si>
  <si>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</si>
  <si>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</si>
  <si>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</si>
  <si>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</si>
  <si>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</si>
  <si>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</si>
  <si>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</si>
  <si>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</si>
  <si>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</si>
  <si>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</si>
  <si>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</si>
  <si>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</si>
  <si>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</si>
  <si>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</si>
  <si>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</si>
  <si>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คำศรี</t>
  </si>
  <si>
    <t>ชุติกาญจน์</t>
  </si>
  <si>
    <t>ลำดับที่</t>
  </si>
  <si>
    <t>นาย</t>
  </si>
  <si>
    <t>นางสาว</t>
  </si>
  <si>
    <t>เปรมวดี</t>
  </si>
  <si>
    <t>วัชรินทร์</t>
  </si>
  <si>
    <t>กัญญารัตน์</t>
  </si>
  <si>
    <t>พัชรินทร์</t>
  </si>
  <si>
    <t>ณัฐพล</t>
  </si>
  <si>
    <t>ธีรภัทร์</t>
  </si>
  <si>
    <t>ณัฎฐวุฒิ</t>
  </si>
  <si>
    <t>ศรีอุทุมพร</t>
  </si>
  <si>
    <t>วิศรุต</t>
  </si>
  <si>
    <t>ทองสวัสดิ์</t>
  </si>
  <si>
    <t>สุวัฒน์</t>
  </si>
  <si>
    <t>บุตรดี</t>
  </si>
  <si>
    <t>หาญณรงค์</t>
  </si>
  <si>
    <t>บัวจูม</t>
  </si>
  <si>
    <t>ภูมิชัย</t>
  </si>
  <si>
    <t>โคสัย</t>
  </si>
  <si>
    <t>ทาวะรมย์</t>
  </si>
  <si>
    <t>ศุภกร</t>
  </si>
  <si>
    <t>นันทะคุณ</t>
  </si>
  <si>
    <t>กวิณ</t>
  </si>
  <si>
    <t>ธรรมนิยม</t>
  </si>
  <si>
    <t>ภิรมย์พร</t>
  </si>
  <si>
    <t>สุริพล</t>
  </si>
  <si>
    <t>มติมนต์</t>
  </si>
  <si>
    <t>มุลม่อม</t>
  </si>
  <si>
    <t>ปรีติ</t>
  </si>
  <si>
    <t>ธรรมบุตร</t>
  </si>
  <si>
    <t>ทวีทรัพย์</t>
  </si>
  <si>
    <t>สายชมภู</t>
  </si>
  <si>
    <t>ภูพานทอง</t>
  </si>
  <si>
    <t>ทองนาค</t>
  </si>
  <si>
    <t>สุทธิพงศ์</t>
  </si>
  <si>
    <t>แช่มชื่น</t>
  </si>
  <si>
    <t>ศรีลาชัย</t>
  </si>
  <si>
    <t>ภูมิระพี</t>
  </si>
  <si>
    <t>พัฒบุรมย์</t>
  </si>
  <si>
    <t>ศิริกานต์ดา</t>
  </si>
  <si>
    <t>สิงสังหา</t>
  </si>
  <si>
    <t>แดงงาม</t>
  </si>
  <si>
    <t>จันทะแจ่ม</t>
  </si>
  <si>
    <t>ประภัสราภรณ์</t>
  </si>
  <si>
    <t>แสนคุ้ม</t>
  </si>
  <si>
    <t>ศุภรัตน์</t>
  </si>
  <si>
    <t>สุโพธิ์</t>
  </si>
  <si>
    <t>สุภาวิณี</t>
  </si>
  <si>
    <t>อินสนอง</t>
  </si>
  <si>
    <t>สุวนันต์</t>
  </si>
  <si>
    <t>พรมโลก</t>
  </si>
  <si>
    <t>ภาวินี</t>
  </si>
  <si>
    <t>ประสานพันธ์</t>
  </si>
  <si>
    <t>หทัยชรัตน์</t>
  </si>
  <si>
    <t>คำภิระแปง</t>
  </si>
  <si>
    <t>ดลนภา</t>
  </si>
  <si>
    <t>เนตรพันทัง</t>
  </si>
  <si>
    <t>อาริศา</t>
  </si>
  <si>
    <t>ดงไร</t>
  </si>
  <si>
    <t>ณราภรณ์</t>
  </si>
  <si>
    <t>กระมล</t>
  </si>
  <si>
    <t>วันทา</t>
  </si>
  <si>
    <t>มลฤดี</t>
  </si>
  <si>
    <t>วิลัย</t>
  </si>
  <si>
    <t>โฉมฉาย</t>
  </si>
  <si>
    <t>กลิ่นพิกุล</t>
  </si>
  <si>
    <t>หทัยกาญจน์</t>
  </si>
  <si>
    <t>บัวจันทร์แดง</t>
  </si>
  <si>
    <t>ชิณวงศ์</t>
  </si>
  <si>
    <t>ชนนี</t>
  </si>
  <si>
    <t>พลหนู</t>
  </si>
  <si>
    <t>อรณิชา</t>
  </si>
  <si>
    <t>ศรีราตรี</t>
  </si>
  <si>
    <t>สุลันดา</t>
  </si>
  <si>
    <t>สติปัญ</t>
  </si>
  <si>
    <t>ชั้นมัธยมศึกษาปีที่ 4/12 ครูผู้ประเมิน  นางสาวบุษยภัค  ธรรมสัตย์  และนางสาวดารารัตน์  บัวทุม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</si>
</sst>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39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3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8" name="TextBox 5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3" name="TextBox 6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4" name="TextBox 63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5" name="TextBox 6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2" name="TextBox 7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1" name="TextBox 9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2" name="TextBox 9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3" name="TextBox 9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4" name="TextBox 9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5" name="TextBox 9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6" name="TextBox 95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7" name="TextBox 96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8" name="TextBox 97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9" name="TextBox 9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0" name="TextBox 9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1" name="TextBox 10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2" name="TextBox 10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3" name="TextBox 102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4" name="TextBox 10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5" name="TextBox 104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6" name="TextBox 10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7" name="TextBox 106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08" name="TextBox 10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9" name="TextBox 10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0" name="TextBox 10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1" name="TextBox 11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2" name="TextBox 111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3" name="TextBox 11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4" name="TextBox 113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5" name="TextBox 11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6" name="TextBox 115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7" name="TextBox 116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8" name="TextBox 11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9" name="TextBox 118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0" name="TextBox 119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1" name="TextBox 120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2" name="TextBox 12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3" name="TextBox 122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4" name="TextBox 12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5" name="TextBox 124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6" name="TextBox 12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7" name="TextBox 126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8" name="TextBox 127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9" name="TextBox 128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0" name="TextBox 129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1" name="TextBox 130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2" name="TextBox 131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3" name="TextBox 132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4" name="TextBox 133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5" name="TextBox 134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36" name="TextBox 135"/>
        <xdr:cNvSpPr txBox="1"/>
      </xdr:nvSpPr>
      <xdr:spPr>
        <a:xfrm>
          <a:off x="245196" y="3594532"/>
          <a:ext cx="89766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7" name="TextBox 136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8" name="TextBox 137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9" name="TextBox 138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0" name="TextBox 139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1" name="TextBox 140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2" name="TextBox 141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3" name="TextBox 142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4" name="TextBox 143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5" name="TextBox 144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6" name="TextBox 145"/>
        <xdr:cNvSpPr txBox="1"/>
      </xdr:nvSpPr>
      <xdr:spPr>
        <a:xfrm>
          <a:off x="245196" y="8033182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147" name="TextBox 146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3" ht="24.75" thickBot="1" x14ac:dyDescent="0.6">
      <c r="A2" s="81" t="s">
        <v>131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3" ht="222.75" customHeight="1" x14ac:dyDescent="0.55000000000000004">
      <c r="A3" s="79" t="s">
        <v>56</v>
      </c>
      <c r="B3" s="76" t="s">
        <v>0</v>
      </c>
      <c r="C3" s="77"/>
      <c r="D3" s="78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6" t="s">
        <v>30</v>
      </c>
    </row>
    <row r="4" spans="1:23" ht="18.75" customHeight="1" thickBot="1" x14ac:dyDescent="0.6">
      <c r="A4" s="8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57</v>
      </c>
      <c r="C5" s="4" t="s">
        <v>65</v>
      </c>
      <c r="D5" s="13" t="s">
        <v>66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57</v>
      </c>
      <c r="C6" s="7" t="s">
        <v>67</v>
      </c>
      <c r="D6" s="14" t="s">
        <v>68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57</v>
      </c>
      <c r="C7" s="7" t="s">
        <v>69</v>
      </c>
      <c r="D7" s="14" t="s">
        <v>70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1" si="4">SUM(E7:P7)</f>
        <v>0</v>
      </c>
      <c r="R7" s="43">
        <f t="shared" ref="R7:R41" si="5">(Q7/12)</f>
        <v>0</v>
      </c>
      <c r="S7" s="43">
        <f t="shared" ref="S7:S41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57</v>
      </c>
      <c r="C8" s="7" t="s">
        <v>71</v>
      </c>
      <c r="D8" s="14" t="s">
        <v>72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57</v>
      </c>
      <c r="C9" s="7" t="s">
        <v>73</v>
      </c>
      <c r="D9" s="14" t="s">
        <v>74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57</v>
      </c>
      <c r="C10" s="7" t="s">
        <v>60</v>
      </c>
      <c r="D10" s="14" t="s">
        <v>54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57</v>
      </c>
      <c r="C11" s="7" t="s">
        <v>64</v>
      </c>
      <c r="D11" s="14" t="s">
        <v>75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57</v>
      </c>
      <c r="C12" s="7" t="s">
        <v>76</v>
      </c>
      <c r="D12" s="14" t="s">
        <v>77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57</v>
      </c>
      <c r="C13" s="7" t="s">
        <v>78</v>
      </c>
      <c r="D13" s="14" t="s">
        <v>79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57</v>
      </c>
      <c r="C14" s="7" t="s">
        <v>80</v>
      </c>
      <c r="D14" s="14" t="s">
        <v>81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57</v>
      </c>
      <c r="C15" s="7" t="s">
        <v>82</v>
      </c>
      <c r="D15" s="14" t="s">
        <v>83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57</v>
      </c>
      <c r="C16" s="7" t="s">
        <v>84</v>
      </c>
      <c r="D16" s="14" t="s">
        <v>85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57</v>
      </c>
      <c r="C17" s="7" t="s">
        <v>86</v>
      </c>
      <c r="D17" s="14" t="s">
        <v>87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57</v>
      </c>
      <c r="C18" s="7" t="s">
        <v>88</v>
      </c>
      <c r="D18" s="14" t="s">
        <v>89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57</v>
      </c>
      <c r="C19" s="7" t="s">
        <v>90</v>
      </c>
      <c r="D19" s="14" t="s">
        <v>91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57</v>
      </c>
      <c r="C20" s="7" t="s">
        <v>63</v>
      </c>
      <c r="D20" s="14" t="s">
        <v>92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57</v>
      </c>
      <c r="C21" s="7" t="s">
        <v>93</v>
      </c>
      <c r="D21" s="14" t="s">
        <v>94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58</v>
      </c>
      <c r="C22" s="7" t="s">
        <v>95</v>
      </c>
      <c r="D22" s="14" t="s">
        <v>96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58</v>
      </c>
      <c r="C23" s="7" t="s">
        <v>55</v>
      </c>
      <c r="D23" s="14" t="s">
        <v>97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58</v>
      </c>
      <c r="C24" s="7" t="s">
        <v>61</v>
      </c>
      <c r="D24" s="14" t="s">
        <v>98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58</v>
      </c>
      <c r="C25" s="7" t="s">
        <v>99</v>
      </c>
      <c r="D25" s="14" t="s">
        <v>100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58</v>
      </c>
      <c r="C26" s="7" t="s">
        <v>101</v>
      </c>
      <c r="D26" s="14" t="s">
        <v>102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58</v>
      </c>
      <c r="C27" s="7" t="s">
        <v>103</v>
      </c>
      <c r="D27" s="14" t="s">
        <v>104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58</v>
      </c>
      <c r="C28" s="7" t="s">
        <v>105</v>
      </c>
      <c r="D28" s="14" t="s">
        <v>106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58</v>
      </c>
      <c r="C29" s="7" t="s">
        <v>107</v>
      </c>
      <c r="D29" s="14" t="s">
        <v>108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58</v>
      </c>
      <c r="C30" s="7" t="s">
        <v>109</v>
      </c>
      <c r="D30" s="14" t="s">
        <v>110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58</v>
      </c>
      <c r="C31" s="7" t="s">
        <v>111</v>
      </c>
      <c r="D31" s="14" t="s">
        <v>112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58</v>
      </c>
      <c r="C32" s="7" t="s">
        <v>113</v>
      </c>
      <c r="D32" s="14" t="s">
        <v>114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58</v>
      </c>
      <c r="C33" s="7" t="s">
        <v>115</v>
      </c>
      <c r="D33" s="14" t="s">
        <v>116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58</v>
      </c>
      <c r="C34" s="7" t="s">
        <v>59</v>
      </c>
      <c r="D34" s="14" t="s">
        <v>117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58</v>
      </c>
      <c r="C35" s="7" t="s">
        <v>118</v>
      </c>
      <c r="D35" s="14" t="s">
        <v>119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58</v>
      </c>
      <c r="C36" s="7" t="s">
        <v>120</v>
      </c>
      <c r="D36" s="14" t="s">
        <v>121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58</v>
      </c>
      <c r="C37" s="7" t="s">
        <v>122</v>
      </c>
      <c r="D37" s="14" t="s">
        <v>123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58</v>
      </c>
      <c r="C38" s="7" t="s">
        <v>62</v>
      </c>
      <c r="D38" s="14" t="s">
        <v>124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58</v>
      </c>
      <c r="C39" s="7" t="s">
        <v>125</v>
      </c>
      <c r="D39" s="14" t="s">
        <v>126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58</v>
      </c>
      <c r="C40" s="7" t="s">
        <v>127</v>
      </c>
      <c r="D40" s="14" t="s">
        <v>128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58</v>
      </c>
      <c r="C41" s="7" t="s">
        <v>129</v>
      </c>
      <c r="D41" s="14" t="s">
        <v>130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/>
      <c r="C42" s="7"/>
      <c r="D42" s="14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3"/>
      <c r="R42" s="43"/>
      <c r="S42" s="43"/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/>
      <c r="C43" s="7"/>
      <c r="D43" s="14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  <c r="R43" s="43"/>
      <c r="S43" s="43"/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3">
        <f>COUNTIF((S5:S54),"&lt;50")</f>
        <v>37</v>
      </c>
      <c r="P57" s="73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3">
        <f>COUNTIF((S5:S54),"&lt;60")-COUNTIF((S5:S54),"&lt;50")</f>
        <v>0</v>
      </c>
      <c r="P58" s="73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3">
        <f>COUNTIF((S5:S54),"&lt;70")-COUNTIF((S5:S54),"&lt;60")</f>
        <v>0</v>
      </c>
      <c r="P59" s="73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3">
        <f>COUNTIF((S5:S54),"&lt;80")-COUNTIF((S5:S54),"&lt;70")</f>
        <v>0</v>
      </c>
      <c r="P60" s="73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2" t="s">
        <v>11</v>
      </c>
      <c r="G61" s="82"/>
      <c r="H61" s="82"/>
      <c r="I61" s="82"/>
      <c r="J61" s="82"/>
      <c r="K61" s="82"/>
      <c r="L61" s="82"/>
      <c r="M61" s="82"/>
      <c r="N61" s="82"/>
      <c r="O61" s="73">
        <f>COUNTIF(S5:S54,"&gt;79")</f>
        <v>0</v>
      </c>
      <c r="P61" s="73"/>
      <c r="Q61" s="51" t="s">
        <v>4</v>
      </c>
    </row>
    <row r="62" spans="1:48" ht="20.25" customHeight="1" thickBot="1" x14ac:dyDescent="0.6">
      <c r="E62" s="55"/>
      <c r="F62" s="75" t="s">
        <v>51</v>
      </c>
      <c r="G62" s="75"/>
      <c r="H62" s="75"/>
      <c r="I62" s="75"/>
      <c r="J62" s="75"/>
      <c r="K62" s="75"/>
      <c r="L62" s="75"/>
      <c r="M62" s="75"/>
      <c r="N62" s="2"/>
      <c r="O62" s="74">
        <f>SUM(O57:O61)</f>
        <v>37</v>
      </c>
      <c r="P62" s="74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0" ht="24.75" thickBot="1" x14ac:dyDescent="0.6">
      <c r="A2" s="81" t="s">
        <v>131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7"/>
      <c r="P2" s="67"/>
      <c r="Q2" s="67"/>
      <c r="R2" s="67"/>
      <c r="S2" s="67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57</v>
      </c>
      <c r="C5" s="4" t="s">
        <v>65</v>
      </c>
      <c r="D5" s="5" t="s">
        <v>66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57</v>
      </c>
      <c r="C6" s="7" t="s">
        <v>67</v>
      </c>
      <c r="D6" s="8" t="s">
        <v>68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57</v>
      </c>
      <c r="C7" s="7" t="s">
        <v>69</v>
      </c>
      <c r="D7" s="8" t="s">
        <v>70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57</v>
      </c>
      <c r="C8" s="7" t="s">
        <v>71</v>
      </c>
      <c r="D8" s="8" t="s">
        <v>72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57</v>
      </c>
      <c r="C9" s="7" t="s">
        <v>73</v>
      </c>
      <c r="D9" s="8" t="s">
        <v>74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57</v>
      </c>
      <c r="C10" s="7" t="s">
        <v>60</v>
      </c>
      <c r="D10" s="8" t="s">
        <v>54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57</v>
      </c>
      <c r="C11" s="7" t="s">
        <v>64</v>
      </c>
      <c r="D11" s="8" t="s">
        <v>75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57</v>
      </c>
      <c r="C12" s="7" t="s">
        <v>76</v>
      </c>
      <c r="D12" s="8" t="s">
        <v>77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57</v>
      </c>
      <c r="C13" s="7" t="s">
        <v>78</v>
      </c>
      <c r="D13" s="8" t="s">
        <v>79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57</v>
      </c>
      <c r="C14" s="7" t="s">
        <v>80</v>
      </c>
      <c r="D14" s="8" t="s">
        <v>81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57</v>
      </c>
      <c r="C15" s="7" t="s">
        <v>82</v>
      </c>
      <c r="D15" s="8" t="s">
        <v>83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57</v>
      </c>
      <c r="C16" s="7" t="s">
        <v>84</v>
      </c>
      <c r="D16" s="8" t="s">
        <v>85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57</v>
      </c>
      <c r="C17" s="7" t="s">
        <v>86</v>
      </c>
      <c r="D17" s="8" t="s">
        <v>87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57</v>
      </c>
      <c r="C18" s="7" t="s">
        <v>88</v>
      </c>
      <c r="D18" s="8" t="s">
        <v>89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57</v>
      </c>
      <c r="C19" s="7" t="s">
        <v>90</v>
      </c>
      <c r="D19" s="8" t="s">
        <v>91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57</v>
      </c>
      <c r="C20" s="7" t="s">
        <v>63</v>
      </c>
      <c r="D20" s="8" t="s">
        <v>92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57</v>
      </c>
      <c r="C21" s="7" t="s">
        <v>93</v>
      </c>
      <c r="D21" s="8" t="s">
        <v>94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58</v>
      </c>
      <c r="C22" s="7" t="s">
        <v>95</v>
      </c>
      <c r="D22" s="8" t="s">
        <v>96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58</v>
      </c>
      <c r="C23" s="7" t="s">
        <v>55</v>
      </c>
      <c r="D23" s="8" t="s">
        <v>97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58</v>
      </c>
      <c r="C24" s="7" t="s">
        <v>61</v>
      </c>
      <c r="D24" s="8" t="s">
        <v>98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58</v>
      </c>
      <c r="C25" s="7" t="s">
        <v>99</v>
      </c>
      <c r="D25" s="8" t="s">
        <v>100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58</v>
      </c>
      <c r="C26" s="7" t="s">
        <v>101</v>
      </c>
      <c r="D26" s="8" t="s">
        <v>102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58</v>
      </c>
      <c r="C27" s="7" t="s">
        <v>103</v>
      </c>
      <c r="D27" s="8" t="s">
        <v>104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58</v>
      </c>
      <c r="C28" s="7" t="s">
        <v>105</v>
      </c>
      <c r="D28" s="8" t="s">
        <v>106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58</v>
      </c>
      <c r="C29" s="7" t="s">
        <v>107</v>
      </c>
      <c r="D29" s="8" t="s">
        <v>108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58</v>
      </c>
      <c r="C30" s="7" t="s">
        <v>109</v>
      </c>
      <c r="D30" s="8" t="s">
        <v>110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58</v>
      </c>
      <c r="C31" s="7" t="s">
        <v>111</v>
      </c>
      <c r="D31" s="8" t="s">
        <v>112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58</v>
      </c>
      <c r="C32" s="7" t="s">
        <v>113</v>
      </c>
      <c r="D32" s="8" t="s">
        <v>114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58</v>
      </c>
      <c r="C33" s="7" t="s">
        <v>115</v>
      </c>
      <c r="D33" s="8" t="s">
        <v>116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58</v>
      </c>
      <c r="C34" s="7" t="s">
        <v>59</v>
      </c>
      <c r="D34" s="8" t="s">
        <v>117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58</v>
      </c>
      <c r="C35" s="7" t="s">
        <v>118</v>
      </c>
      <c r="D35" s="8" t="s">
        <v>119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58</v>
      </c>
      <c r="C36" s="7" t="s">
        <v>120</v>
      </c>
      <c r="D36" s="8" t="s">
        <v>121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58</v>
      </c>
      <c r="C37" s="7" t="s">
        <v>122</v>
      </c>
      <c r="D37" s="8" t="s">
        <v>123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58</v>
      </c>
      <c r="C38" s="7" t="s">
        <v>62</v>
      </c>
      <c r="D38" s="8" t="s">
        <v>124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58</v>
      </c>
      <c r="C39" s="7" t="s">
        <v>125</v>
      </c>
      <c r="D39" s="8" t="s">
        <v>126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58</v>
      </c>
      <c r="C40" s="7" t="s">
        <v>127</v>
      </c>
      <c r="D40" s="8" t="s">
        <v>128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58</v>
      </c>
      <c r="C41" s="7" t="s">
        <v>129</v>
      </c>
      <c r="D41" s="8" t="s">
        <v>130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/>
      <c r="C42" s="7"/>
      <c r="D42" s="8"/>
      <c r="E42" s="61"/>
      <c r="F42" s="42"/>
      <c r="G42" s="42"/>
      <c r="H42" s="42"/>
      <c r="I42" s="42"/>
      <c r="J42" s="42"/>
      <c r="K42" s="42"/>
      <c r="L42" s="42"/>
      <c r="M42" s="60" t="e">
        <f t="shared" si="0"/>
        <v>#N/A</v>
      </c>
      <c r="N42" s="44" t="e">
        <f t="shared" si="1"/>
        <v>#N/A</v>
      </c>
    </row>
    <row r="43" spans="1:14" ht="16.5" customHeight="1" x14ac:dyDescent="0.55000000000000004">
      <c r="A43" s="41">
        <v>39</v>
      </c>
      <c r="B43" s="6"/>
      <c r="C43" s="7"/>
      <c r="D43" s="8"/>
      <c r="E43" s="61"/>
      <c r="F43" s="42"/>
      <c r="G43" s="42"/>
      <c r="H43" s="42"/>
      <c r="I43" s="42"/>
      <c r="J43" s="42"/>
      <c r="K43" s="42"/>
      <c r="L43" s="42"/>
      <c r="M43" s="60" t="e">
        <f t="shared" si="0"/>
        <v>#N/A</v>
      </c>
      <c r="N43" s="44" t="e">
        <f t="shared" si="1"/>
        <v>#N/A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8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2">
        <f>COUNTIF(M5:M54,"=0")</f>
        <v>37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2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2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2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5" t="s">
        <v>51</v>
      </c>
      <c r="F61" s="75"/>
      <c r="G61" s="75"/>
      <c r="H61" s="75"/>
      <c r="I61" s="12"/>
      <c r="J61" s="63">
        <f>SUM(J57:J60)</f>
        <v>37</v>
      </c>
      <c r="K61" s="56" t="s">
        <v>4</v>
      </c>
      <c r="L61" s="52"/>
    </row>
    <row r="62" spans="1:14" ht="24.75" thickTop="1" x14ac:dyDescent="0.55000000000000004">
      <c r="E62" s="50"/>
      <c r="J62" s="64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5"/>
      <c r="J66" s="65"/>
    </row>
    <row r="69" spans="5:10" x14ac:dyDescent="0.55000000000000004">
      <c r="E69" s="36"/>
      <c r="H69" s="52"/>
    </row>
    <row r="71" spans="5:10" x14ac:dyDescent="0.55000000000000004">
      <c r="E71" s="65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2017-11-30T06:50:02Z</dcterms:modified>
</cp:coreProperties>
</file>